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G8"/>
  <c r="G7"/>
  <c r="J8" s="1"/>
  <c r="J9"/>
  <c r="J7"/>
  <c r="J6"/>
  <c r="K6" s="1"/>
  <c r="J5"/>
  <c r="J4"/>
  <c r="G6"/>
  <c r="G5"/>
  <c r="H5" s="1"/>
  <c r="G4"/>
  <c r="D6"/>
  <c r="E6" s="1"/>
  <c r="D5"/>
  <c r="E5" s="1"/>
  <c r="D4"/>
  <c r="E4"/>
  <c r="D9"/>
  <c r="E9" s="1"/>
  <c r="D8"/>
  <c r="E8" s="1"/>
  <c r="D7"/>
  <c r="E7" s="1"/>
  <c r="H6" l="1"/>
  <c r="K5"/>
  <c r="H9"/>
  <c r="H8"/>
  <c r="H4" l="1"/>
  <c r="K4"/>
  <c r="K9"/>
  <c r="K8"/>
  <c r="K7"/>
  <c r="H7"/>
</calcChain>
</file>

<file path=xl/sharedStrings.xml><?xml version="1.0" encoding="utf-8"?>
<sst xmlns="http://schemas.openxmlformats.org/spreadsheetml/2006/main" count="65" uniqueCount="51">
  <si>
    <t>Модель</t>
  </si>
  <si>
    <t>Год</t>
  </si>
  <si>
    <t>1000 км</t>
  </si>
  <si>
    <t>Работа</t>
  </si>
  <si>
    <t>Запчасти</t>
  </si>
  <si>
    <t>ИТОГО</t>
  </si>
  <si>
    <t>Расходные материалы используемые в ТО 1000 км.</t>
  </si>
  <si>
    <t>Наименование</t>
  </si>
  <si>
    <t>Арктикул</t>
  </si>
  <si>
    <t>Цена</t>
  </si>
  <si>
    <t>Кол-во</t>
  </si>
  <si>
    <t>Фильтр Маслянный KTM</t>
  </si>
  <si>
    <t>Универ-ый очиститель LM</t>
  </si>
  <si>
    <t>1900_3318</t>
  </si>
  <si>
    <t>Очиститель цепи LM</t>
  </si>
  <si>
    <t>Силиконовая смазка</t>
  </si>
  <si>
    <t>Воздышный Фильтр КТМ</t>
  </si>
  <si>
    <t>АНАЛОГИ МАСЛА</t>
  </si>
  <si>
    <t>Алюминиевый срей</t>
  </si>
  <si>
    <t>Силиконовый герметик</t>
  </si>
  <si>
    <t>Шайба регулировочная</t>
  </si>
  <si>
    <t>400р/шт</t>
  </si>
  <si>
    <t>Стоимость ТО для мотоциклов КТМ в заводской комплектации (с маслом  POWER SYNT 4T и оригинальным маслянным фильтром)</t>
  </si>
  <si>
    <t>*Включает работы по проверке/регулировке зазоров ГРМ</t>
  </si>
  <si>
    <t>Тормозную и охлаждающую жидкости необходимо менять 1 раз в 2 года (вне зависимости от пробега)</t>
  </si>
  <si>
    <t>2270 руб.</t>
  </si>
  <si>
    <t>Замена тормозной жидкости (2 контура)</t>
  </si>
  <si>
    <t>1589 руб.</t>
  </si>
  <si>
    <t xml:space="preserve"> POWER SYNT 4T SAE 10W/50 1л</t>
  </si>
  <si>
    <t>3982_1502</t>
  </si>
  <si>
    <t>Motul 7100 10W50 1л</t>
  </si>
  <si>
    <t>Motul 7100 15W50 1л</t>
  </si>
  <si>
    <t>POWER SYNT  10W60 1л</t>
  </si>
  <si>
    <t>LIQUI MOLY SAE 10W50 1л</t>
  </si>
  <si>
    <t>690 Enduro/EnduroR</t>
  </si>
  <si>
    <t>690 SMC/SMC R</t>
  </si>
  <si>
    <t>690 DUKE/DUKE R</t>
  </si>
  <si>
    <t>10000 км</t>
  </si>
  <si>
    <t>20000 км*</t>
  </si>
  <si>
    <t>В ТО 10000км дополнительно используется</t>
  </si>
  <si>
    <t>В ТО 20000 км дополнительно используется</t>
  </si>
  <si>
    <t xml:space="preserve">Свеча </t>
  </si>
  <si>
    <t>Замена охлаждающей жидкости</t>
  </si>
  <si>
    <t>690 EnduroR</t>
  </si>
  <si>
    <t>690 SMC R</t>
  </si>
  <si>
    <t>c 2019</t>
  </si>
  <si>
    <t>2012-2017</t>
  </si>
  <si>
    <t>2012-2016</t>
  </si>
  <si>
    <t>690 DUKE R</t>
  </si>
  <si>
    <t>2017-2018</t>
  </si>
  <si>
    <t>от 1 до 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</si>
</sst>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0" fillId="2" borderId="6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 applyAlignment="1">
      <alignment horizontal="center" vertical="center"/>
    </xf>
    <xf numFmtId="0" fontId="0" fillId="2" borderId="9" xfId="0" applyFill="1" applyBorder="1"/>
    <xf numFmtId="0" fontId="0" fillId="2" borderId="10" xfId="0" applyFill="1" applyBorder="1"/>
    <xf numFmtId="0" fontId="0" fillId="3" borderId="6" xfId="0" applyFill="1" applyBorder="1"/>
    <xf numFmtId="0" fontId="0" fillId="3" borderId="1" xfId="0" applyFill="1" applyBorder="1"/>
    <xf numFmtId="0" fontId="1" fillId="3" borderId="7" xfId="0" applyFont="1" applyFill="1" applyBorder="1"/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4" borderId="11" xfId="0" applyFill="1" applyBorder="1"/>
    <xf numFmtId="0" fontId="1" fillId="4" borderId="11" xfId="0" applyFont="1" applyFill="1" applyBorder="1"/>
    <xf numFmtId="0" fontId="0" fillId="4" borderId="0" xfId="0" applyFill="1"/>
    <xf numFmtId="0" fontId="1" fillId="4" borderId="0" xfId="0" applyFont="1" applyFill="1" applyBorder="1"/>
    <xf numFmtId="0" fontId="0" fillId="5" borderId="1" xfId="0" applyFill="1" applyBorder="1"/>
    <xf numFmtId="0" fontId="0" fillId="5" borderId="6" xfId="0" applyFill="1" applyBorder="1"/>
    <xf numFmtId="0" fontId="1" fillId="5" borderId="7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3" borderId="12" xfId="0" applyFill="1" applyBorder="1"/>
    <xf numFmtId="0" fontId="0" fillId="3" borderId="13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2" borderId="6" xfId="0" applyFont="1" applyFill="1" applyBorder="1"/>
    <xf numFmtId="0" fontId="1" fillId="6" borderId="3" xfId="0" applyFont="1" applyFill="1" applyBorder="1"/>
    <xf numFmtId="0" fontId="1" fillId="6" borderId="4" xfId="0" applyFont="1" applyFill="1" applyBorder="1" applyAlignment="1">
      <alignment horizontal="center" vertical="center"/>
    </xf>
    <xf numFmtId="16" fontId="0" fillId="2" borderId="1" xfId="0" applyNumberFormat="1" applyFill="1" applyBorder="1"/>
    <xf numFmtId="0" fontId="0" fillId="4" borderId="0" xfId="0" applyFill="1" applyBorder="1"/>
    <xf numFmtId="0" fontId="0" fillId="2" borderId="14" xfId="0" applyFill="1" applyBorder="1"/>
    <xf numFmtId="0" fontId="0" fillId="2" borderId="2" xfId="0" applyFill="1" applyBorder="1"/>
    <xf numFmtId="0" fontId="0" fillId="0" borderId="0" xfId="0" applyBorder="1"/>
    <xf numFmtId="1" fontId="0" fillId="2" borderId="4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15" xfId="0" applyFill="1" applyBorder="1"/>
    <xf numFmtId="1" fontId="0" fillId="2" borderId="16" xfId="0" applyNumberFormat="1" applyFill="1" applyBorder="1" applyAlignment="1">
      <alignment horizontal="left" vertical="center"/>
    </xf>
    <xf numFmtId="0" fontId="0" fillId="2" borderId="16" xfId="0" applyFill="1" applyBorder="1"/>
    <xf numFmtId="0" fontId="0" fillId="2" borderId="17" xfId="0" applyFill="1" applyBorder="1"/>
    <xf numFmtId="0" fontId="2" fillId="2" borderId="18" xfId="0" applyFont="1" applyFill="1" applyBorder="1"/>
    <xf numFmtId="0" fontId="0" fillId="2" borderId="19" xfId="0" applyFill="1" applyBorder="1"/>
    <xf numFmtId="0" fontId="0" fillId="2" borderId="19" xfId="0" applyFill="1" applyBorder="1" applyAlignment="1">
      <alignment horizontal="center"/>
    </xf>
    <xf numFmtId="0" fontId="0" fillId="2" borderId="20" xfId="0" applyFill="1" applyBorder="1"/>
    <xf numFmtId="0" fontId="2" fillId="2" borderId="1" xfId="0" applyFont="1" applyFill="1" applyBorder="1"/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/>
    <xf numFmtId="0" fontId="1" fillId="0" borderId="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>
      <selection activeCell="M11" sqref="M11"/>
    </sheetView>
  </sheetViews>
  <sheetFormatPr defaultRowHeight="15"/>
  <cols>
    <col min="1" max="1" width="28.7109375" customWidth="1"/>
    <col min="2" max="2" width="13.28515625" customWidth="1"/>
    <col min="7" max="7" width="16.42578125" customWidth="1"/>
    <col min="9" max="9" width="11" customWidth="1"/>
  </cols>
  <sheetData>
    <row r="1" spans="1:11" ht="15.75" thickBot="1">
      <c r="A1" s="1" t="s">
        <v>22</v>
      </c>
    </row>
    <row r="2" spans="1:11" ht="15.75" thickTop="1">
      <c r="A2" s="57" t="s">
        <v>0</v>
      </c>
      <c r="B2" s="59" t="s">
        <v>1</v>
      </c>
      <c r="C2" s="61" t="s">
        <v>2</v>
      </c>
      <c r="D2" s="62"/>
      <c r="E2" s="63"/>
      <c r="F2" s="61" t="s">
        <v>37</v>
      </c>
      <c r="G2" s="64"/>
      <c r="H2" s="63"/>
      <c r="I2" s="61" t="s">
        <v>38</v>
      </c>
      <c r="J2" s="62"/>
      <c r="K2" s="63"/>
    </row>
    <row r="3" spans="1:11">
      <c r="A3" s="58"/>
      <c r="B3" s="60"/>
      <c r="C3" s="18" t="s">
        <v>3</v>
      </c>
      <c r="D3" s="2" t="s">
        <v>4</v>
      </c>
      <c r="E3" s="19" t="s">
        <v>5</v>
      </c>
      <c r="F3" s="18" t="s">
        <v>3</v>
      </c>
      <c r="G3" s="2" t="s">
        <v>4</v>
      </c>
      <c r="H3" s="19" t="s">
        <v>5</v>
      </c>
      <c r="I3" s="18" t="s">
        <v>3</v>
      </c>
      <c r="J3" s="2" t="s">
        <v>4</v>
      </c>
      <c r="K3" s="19" t="s">
        <v>5</v>
      </c>
    </row>
    <row r="4" spans="1:11">
      <c r="A4" s="29" t="s">
        <v>43</v>
      </c>
      <c r="B4" s="30" t="s">
        <v>45</v>
      </c>
      <c r="C4" s="15">
        <v>3405</v>
      </c>
      <c r="D4" s="16">
        <f>SUM(D13:D19)</f>
        <v>4508</v>
      </c>
      <c r="E4" s="17">
        <f>C4+D4</f>
        <v>7913</v>
      </c>
      <c r="F4" s="15">
        <v>9080</v>
      </c>
      <c r="G4" s="16">
        <f>SUM(D4,D21,D16)</f>
        <v>5978</v>
      </c>
      <c r="H4" s="17">
        <f>F4+G4</f>
        <v>15058</v>
      </c>
      <c r="I4" s="15">
        <v>9080</v>
      </c>
      <c r="J4" s="16">
        <f>SUM(G4,D24,D25)</f>
        <v>9258</v>
      </c>
      <c r="K4" s="17">
        <f>I4+J4</f>
        <v>18338</v>
      </c>
    </row>
    <row r="5" spans="1:11">
      <c r="A5" s="25" t="s">
        <v>44</v>
      </c>
      <c r="B5" s="31" t="s">
        <v>45</v>
      </c>
      <c r="C5" s="25">
        <v>3405</v>
      </c>
      <c r="D5" s="24">
        <f>SUM(D13:D19)</f>
        <v>4508</v>
      </c>
      <c r="E5" s="26">
        <f t="shared" ref="E5:E6" si="0">C5+D5</f>
        <v>7913</v>
      </c>
      <c r="F5" s="25">
        <v>9080</v>
      </c>
      <c r="G5" s="16">
        <f>SUM(D4,D21,D16)</f>
        <v>5978</v>
      </c>
      <c r="H5" s="26">
        <f>F5+G5</f>
        <v>15058</v>
      </c>
      <c r="I5" s="25">
        <v>9080</v>
      </c>
      <c r="J5" s="24">
        <f>SUM(G4,D24,D25)</f>
        <v>9258</v>
      </c>
      <c r="K5" s="26">
        <f>I5+J5</f>
        <v>18338</v>
      </c>
    </row>
    <row r="6" spans="1:11">
      <c r="A6" s="15" t="s">
        <v>48</v>
      </c>
      <c r="B6" s="32" t="s">
        <v>49</v>
      </c>
      <c r="C6" s="15">
        <v>3405</v>
      </c>
      <c r="D6" s="16">
        <f>SUM(D13:D19)</f>
        <v>4508</v>
      </c>
      <c r="E6" s="17">
        <f t="shared" si="0"/>
        <v>7913</v>
      </c>
      <c r="F6" s="15">
        <v>10215</v>
      </c>
      <c r="G6" s="16">
        <f>SUM(D4,D21,D16)</f>
        <v>5978</v>
      </c>
      <c r="H6" s="17">
        <f t="shared" ref="H6" si="1">F6+G6</f>
        <v>16193</v>
      </c>
      <c r="I6" s="15">
        <v>10215</v>
      </c>
      <c r="J6" s="16">
        <f>SUM(G4,D24,D25)</f>
        <v>9258</v>
      </c>
      <c r="K6" s="17">
        <f t="shared" ref="K6" si="2">I6+J6</f>
        <v>19473</v>
      </c>
    </row>
    <row r="7" spans="1:11">
      <c r="A7" s="29" t="s">
        <v>34</v>
      </c>
      <c r="B7" s="30" t="s">
        <v>46</v>
      </c>
      <c r="C7" s="15">
        <v>3405</v>
      </c>
      <c r="D7" s="16">
        <f>SUM(D13:D19)</f>
        <v>4508</v>
      </c>
      <c r="E7" s="17">
        <f>C7+D7</f>
        <v>7913</v>
      </c>
      <c r="F7" s="15">
        <v>6810</v>
      </c>
      <c r="G7" s="16">
        <f>SUM(D4,D21,D16)</f>
        <v>5978</v>
      </c>
      <c r="H7" s="17">
        <f>F7+G7</f>
        <v>12788</v>
      </c>
      <c r="I7" s="15">
        <v>6810</v>
      </c>
      <c r="J7" s="16">
        <f>SUM(G7,D24,D25)</f>
        <v>9258</v>
      </c>
      <c r="K7" s="17">
        <f>I7+J7</f>
        <v>16068</v>
      </c>
    </row>
    <row r="8" spans="1:11">
      <c r="A8" s="25" t="s">
        <v>35</v>
      </c>
      <c r="B8" s="31" t="s">
        <v>46</v>
      </c>
      <c r="C8" s="25">
        <v>3405</v>
      </c>
      <c r="D8" s="24">
        <f>SUM(D13:D19)</f>
        <v>4508</v>
      </c>
      <c r="E8" s="26">
        <f t="shared" ref="E8:E9" si="3">C8+D8</f>
        <v>7913</v>
      </c>
      <c r="F8" s="25">
        <v>6810</v>
      </c>
      <c r="G8" s="16">
        <f>SUM(D4,D21,D16)</f>
        <v>5978</v>
      </c>
      <c r="H8" s="26">
        <f>F8+G8</f>
        <v>12788</v>
      </c>
      <c r="I8" s="25">
        <v>6810</v>
      </c>
      <c r="J8" s="24">
        <f>SUM(G7,D24,D25)</f>
        <v>9258</v>
      </c>
      <c r="K8" s="26">
        <f>I8+J8</f>
        <v>16068</v>
      </c>
    </row>
    <row r="9" spans="1:11">
      <c r="A9" s="15" t="s">
        <v>36</v>
      </c>
      <c r="B9" s="32" t="s">
        <v>47</v>
      </c>
      <c r="C9" s="15">
        <v>3405</v>
      </c>
      <c r="D9" s="16">
        <f>SUM(D13:D19)</f>
        <v>4508</v>
      </c>
      <c r="E9" s="17">
        <f t="shared" si="3"/>
        <v>7913</v>
      </c>
      <c r="F9" s="15">
        <v>7945</v>
      </c>
      <c r="G9" s="16">
        <f>SUM(D4,D21,D16)</f>
        <v>5978</v>
      </c>
      <c r="H9" s="17">
        <f t="shared" ref="H9" si="4">F9+G9</f>
        <v>13923</v>
      </c>
      <c r="I9" s="15">
        <v>7945</v>
      </c>
      <c r="J9" s="16">
        <f>SUM(G7,D24,D25)</f>
        <v>9258</v>
      </c>
      <c r="K9" s="17">
        <f t="shared" ref="K9" si="5">I9+J9</f>
        <v>17203</v>
      </c>
    </row>
    <row r="10" spans="1:11">
      <c r="A10" s="20" t="s">
        <v>23</v>
      </c>
    </row>
    <row r="11" spans="1:11" ht="15.75" thickBot="1">
      <c r="A11" s="1" t="s">
        <v>6</v>
      </c>
    </row>
    <row r="12" spans="1:11" ht="15.75" thickTop="1">
      <c r="A12" s="3" t="s">
        <v>7</v>
      </c>
      <c r="B12" s="4" t="s">
        <v>8</v>
      </c>
      <c r="C12" s="5" t="s">
        <v>10</v>
      </c>
      <c r="D12" s="6" t="s">
        <v>9</v>
      </c>
      <c r="F12" s="37" t="s">
        <v>17</v>
      </c>
      <c r="G12" s="38"/>
      <c r="H12" s="34" t="s">
        <v>10</v>
      </c>
      <c r="I12" s="33" t="s">
        <v>8</v>
      </c>
      <c r="J12" s="35" t="s">
        <v>9</v>
      </c>
    </row>
    <row r="13" spans="1:11">
      <c r="A13" s="7" t="s">
        <v>28</v>
      </c>
      <c r="B13" s="8">
        <v>305663</v>
      </c>
      <c r="C13" s="9">
        <v>2</v>
      </c>
      <c r="D13" s="10">
        <v>2560</v>
      </c>
      <c r="F13" s="36" t="s">
        <v>30</v>
      </c>
      <c r="G13" s="9"/>
      <c r="H13" s="9">
        <v>1</v>
      </c>
      <c r="I13" s="47">
        <v>104097</v>
      </c>
      <c r="J13" s="10">
        <v>1120</v>
      </c>
    </row>
    <row r="14" spans="1:11">
      <c r="A14" s="7" t="s">
        <v>11</v>
      </c>
      <c r="B14" s="8">
        <v>58038005100</v>
      </c>
      <c r="C14" s="9">
        <v>1</v>
      </c>
      <c r="D14" s="10">
        <v>480</v>
      </c>
      <c r="F14" s="52" t="s">
        <v>31</v>
      </c>
      <c r="G14" s="53"/>
      <c r="H14" s="53">
        <v>1</v>
      </c>
      <c r="I14" s="54">
        <v>104298</v>
      </c>
      <c r="J14" s="55">
        <v>970</v>
      </c>
    </row>
    <row r="15" spans="1:11">
      <c r="A15" s="7" t="s">
        <v>11</v>
      </c>
      <c r="B15" s="8">
        <v>75038046100</v>
      </c>
      <c r="C15" s="9">
        <v>1</v>
      </c>
      <c r="D15" s="10">
        <v>480</v>
      </c>
      <c r="F15" s="56" t="s">
        <v>33</v>
      </c>
      <c r="G15" s="9"/>
      <c r="H15" s="9">
        <v>1</v>
      </c>
      <c r="I15" s="47" t="s">
        <v>29</v>
      </c>
      <c r="J15" s="9">
        <v>899</v>
      </c>
    </row>
    <row r="16" spans="1:11">
      <c r="A16" s="7" t="s">
        <v>12</v>
      </c>
      <c r="B16" s="8" t="s">
        <v>13</v>
      </c>
      <c r="C16" s="9">
        <v>1</v>
      </c>
      <c r="D16" s="10">
        <v>290</v>
      </c>
      <c r="F16" s="56" t="s">
        <v>32</v>
      </c>
      <c r="G16" s="9"/>
      <c r="H16" s="9">
        <v>1</v>
      </c>
      <c r="I16" s="47">
        <v>306211</v>
      </c>
      <c r="J16" s="9">
        <v>1300</v>
      </c>
    </row>
    <row r="17" spans="1:7">
      <c r="A17" s="7" t="s">
        <v>14</v>
      </c>
      <c r="B17" s="8">
        <v>7625</v>
      </c>
      <c r="C17" s="9">
        <v>1</v>
      </c>
      <c r="D17" s="10">
        <v>450</v>
      </c>
    </row>
    <row r="18" spans="1:7">
      <c r="A18" s="7" t="s">
        <v>18</v>
      </c>
      <c r="B18" s="8">
        <v>7533</v>
      </c>
      <c r="C18" s="9">
        <v>0.2</v>
      </c>
      <c r="D18" s="10">
        <v>86</v>
      </c>
    </row>
    <row r="19" spans="1:7" ht="15.75" thickBot="1">
      <c r="A19" s="11" t="s">
        <v>15</v>
      </c>
      <c r="B19" s="12">
        <v>302340</v>
      </c>
      <c r="C19" s="13">
        <v>0.2</v>
      </c>
      <c r="D19" s="14">
        <v>162</v>
      </c>
    </row>
    <row r="20" spans="1:7" ht="15.75" thickTop="1">
      <c r="A20" s="21" t="s">
        <v>39</v>
      </c>
    </row>
    <row r="21" spans="1:7">
      <c r="A21" s="9" t="s">
        <v>16</v>
      </c>
      <c r="B21" s="8">
        <v>76506015100</v>
      </c>
      <c r="C21" s="9">
        <v>1</v>
      </c>
      <c r="D21" s="9">
        <v>1180</v>
      </c>
    </row>
    <row r="22" spans="1:7">
      <c r="A22" s="9" t="s">
        <v>16</v>
      </c>
      <c r="B22" s="8">
        <v>75006015000</v>
      </c>
      <c r="C22" s="9">
        <v>1</v>
      </c>
      <c r="D22" s="9">
        <v>1180</v>
      </c>
    </row>
    <row r="23" spans="1:7" ht="15.75" thickBot="1">
      <c r="A23" s="23" t="s">
        <v>40</v>
      </c>
      <c r="B23" s="22"/>
      <c r="C23" s="22"/>
      <c r="D23" s="22"/>
    </row>
    <row r="24" spans="1:7" ht="15.75" thickTop="1">
      <c r="A24" s="27" t="s">
        <v>41</v>
      </c>
      <c r="B24" s="44">
        <v>60139093000</v>
      </c>
      <c r="C24" s="28">
        <v>1</v>
      </c>
      <c r="D24" s="41">
        <v>1770</v>
      </c>
      <c r="E24" s="40"/>
    </row>
    <row r="25" spans="1:7">
      <c r="A25" s="48" t="s">
        <v>41</v>
      </c>
      <c r="B25" s="49">
        <v>69139093000</v>
      </c>
      <c r="C25" s="50">
        <v>1</v>
      </c>
      <c r="D25" s="51">
        <v>1510</v>
      </c>
      <c r="E25" s="40"/>
    </row>
    <row r="26" spans="1:7">
      <c r="A26" s="9" t="s">
        <v>19</v>
      </c>
      <c r="B26" s="45">
        <v>6185</v>
      </c>
      <c r="C26" s="9">
        <v>0.2</v>
      </c>
      <c r="D26" s="42">
        <v>274</v>
      </c>
      <c r="E26" s="43"/>
    </row>
    <row r="27" spans="1:7">
      <c r="A27" s="9" t="s">
        <v>20</v>
      </c>
      <c r="B27" s="45">
        <v>60036035330</v>
      </c>
      <c r="C27" s="39" t="s">
        <v>50</v>
      </c>
      <c r="D27" s="9" t="s">
        <v>21</v>
      </c>
    </row>
    <row r="29" spans="1:7">
      <c r="A29" s="46" t="s">
        <v>24</v>
      </c>
      <c r="B29" s="9"/>
      <c r="C29" s="9"/>
      <c r="D29" s="9"/>
      <c r="E29" s="9"/>
      <c r="F29" s="9"/>
      <c r="G29" s="9"/>
    </row>
    <row r="30" spans="1:7">
      <c r="A30" s="9" t="s">
        <v>42</v>
      </c>
      <c r="B30" s="9"/>
      <c r="C30" s="9" t="s">
        <v>25</v>
      </c>
    </row>
    <row r="31" spans="1:7">
      <c r="A31" s="9" t="s">
        <v>26</v>
      </c>
      <c r="B31" s="9"/>
      <c r="C31" s="9" t="s">
        <v>27</v>
      </c>
    </row>
  </sheetData>
  <mergeCells count="5">
    <mergeCell ref="A2:A3"/>
    <mergeCell ref="B2:B3"/>
    <mergeCell ref="C2:E2"/>
    <mergeCell ref="F2:H2"/>
    <mergeCell ref="I2:K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2019-12-16T17:19:02Z</dcterms:modified>
</cp:coreProperties>
</file>